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E4E0C96B-AECB-4C11-84F9-91FEB8795C28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2" i="4" l="1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9" i="4" l="1"/>
  <c r="E59" i="4"/>
  <c r="C59" i="4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B59" i="4"/>
  <c r="F45" i="4"/>
  <c r="E45" i="4"/>
  <c r="D44" i="4"/>
  <c r="G44" i="4" s="1"/>
  <c r="D43" i="4"/>
  <c r="G43" i="4" s="1"/>
  <c r="D42" i="4"/>
  <c r="G42" i="4" s="1"/>
  <c r="D41" i="4"/>
  <c r="G41" i="4" s="1"/>
  <c r="C45" i="4"/>
  <c r="B4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4" i="4"/>
  <c r="E34" i="4"/>
  <c r="C34" i="4"/>
  <c r="B34" i="4"/>
  <c r="G45" i="4" l="1"/>
  <c r="G59" i="4"/>
  <c r="D45" i="4"/>
  <c r="D59" i="4"/>
  <c r="G34" i="4"/>
  <c r="D34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<sst xmlns="http://schemas.openxmlformats.org/spreadsheetml/2006/main" count="75" uniqueCount="53">
  <si>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</si>
  <si>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</si>
  <si>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</si>
  <si>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</si>
  <si>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</si>
  <si>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</si>
  <si>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</si>
  <si>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</si>
  <si>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</si>
  <si>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</si>
  <si>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</si>
  <si>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</si>
  <si>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</si>
  <si>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</si>
  <si>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</si>
  <si>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</si>
  <si>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</si>
  <si>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</si>
  <si>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</si>
  <si>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</si>
  <si>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</si>
  <si>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</si>
  <si>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</si>
  <si>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</si>
  <si>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</si>
  <si>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</si>
  <si>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</si>
  <si>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</si>
  <si>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</si>
  <si>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</si>
  <si>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</si>
  <si>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</si>
  <si>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</si>
  <si>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</si>
  <si>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</si>
  <si>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</si>
  <si>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</si>
  <si>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</si>
  <si>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</si>
  <si>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</si>
  <si>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</si>
  <si>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</si>
  <si>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</si>
  <si>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</si>
  <si>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</si>
  <si>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</si>
  <si>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</si>
  <si>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</si>
  <si>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</si>
  <si>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</si>
  <si>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2023</t>
  </si>
  <si>
    <t>Municipio de San Felipe
Estado Analítico del Ejercicio del Presupuesto de Egresos
Clasificación Administrativa (Poderes)
Del 1 de Enero al 31 de Diciembre de 2023</t>
  </si>
  <si>
    <t>Municipio de San Felipe
Estado Analítico del Ejercicio del Presupuesto de Egresos
Clasificación Administrativa (Sector Paraestatal)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</si>
</sst>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6" t="s">
        <v>50</v>
      </c>
      <c r="B1" s="14"/>
      <c r="C1" s="14"/>
      <c r="D1" s="14"/>
      <c r="E1" s="14"/>
      <c r="F1" s="14"/>
      <c r="G1" s="15"/>
    </row>
    <row r="2" spans="1:7" x14ac:dyDescent="0.2">
      <c r="A2" s="19" t="s">
        <v>10</v>
      </c>
      <c r="B2" s="16" t="s">
        <v>16</v>
      </c>
      <c r="C2" s="14"/>
      <c r="D2" s="14"/>
      <c r="E2" s="14"/>
      <c r="F2" s="15"/>
      <c r="G2" s="17" t="s">
        <v>15</v>
      </c>
    </row>
    <row r="3" spans="1:7" ht="24.95" customHeight="1" x14ac:dyDescent="0.2">
      <c r="A3" s="20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8"/>
    </row>
    <row r="4" spans="1:7" x14ac:dyDescent="0.2">
      <c r="A4" s="21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37607305.740000002</v>
      </c>
      <c r="C6" s="4">
        <v>1271381.22</v>
      </c>
      <c r="D6" s="4">
        <f>B6+C6</f>
        <v>38878686.960000001</v>
      </c>
      <c r="E6" s="4">
        <v>37448552.770000003</v>
      </c>
      <c r="F6" s="4">
        <v>37104900.479999997</v>
      </c>
      <c r="G6" s="4">
        <f>D6-E6</f>
        <v>1430134.1899999976</v>
      </c>
    </row>
    <row r="7" spans="1:7" x14ac:dyDescent="0.2">
      <c r="A7" s="9" t="s">
        <v>24</v>
      </c>
      <c r="B7" s="4">
        <v>1966072.53</v>
      </c>
      <c r="C7" s="4">
        <v>222000</v>
      </c>
      <c r="D7" s="4">
        <f t="shared" ref="D7:D12" si="0">B7+C7</f>
        <v>2188072.5300000003</v>
      </c>
      <c r="E7" s="4">
        <v>2057007.88</v>
      </c>
      <c r="F7" s="4">
        <v>2053196.85</v>
      </c>
      <c r="G7" s="4">
        <f t="shared" ref="G7:G12" si="1">D7-E7</f>
        <v>131064.65000000037</v>
      </c>
    </row>
    <row r="8" spans="1:7" x14ac:dyDescent="0.2">
      <c r="A8" s="9" t="s">
        <v>25</v>
      </c>
      <c r="B8" s="4">
        <v>10622739.34</v>
      </c>
      <c r="C8" s="4">
        <v>-87522.96</v>
      </c>
      <c r="D8" s="4">
        <f t="shared" si="0"/>
        <v>10535216.379999999</v>
      </c>
      <c r="E8" s="4">
        <v>7011228.7699999996</v>
      </c>
      <c r="F8" s="4">
        <v>6746301.4699999997</v>
      </c>
      <c r="G8" s="4">
        <f t="shared" si="1"/>
        <v>3523987.6099999994</v>
      </c>
    </row>
    <row r="9" spans="1:7" x14ac:dyDescent="0.2">
      <c r="A9" s="9" t="s">
        <v>26</v>
      </c>
      <c r="B9" s="4">
        <v>13402020.890000001</v>
      </c>
      <c r="C9" s="4">
        <v>7021000</v>
      </c>
      <c r="D9" s="4">
        <f t="shared" si="0"/>
        <v>20423020.890000001</v>
      </c>
      <c r="E9" s="4">
        <v>13198074.109999999</v>
      </c>
      <c r="F9" s="4">
        <v>13165152.57</v>
      </c>
      <c r="G9" s="4">
        <f t="shared" si="1"/>
        <v>7224946.7800000012</v>
      </c>
    </row>
    <row r="10" spans="1:7" x14ac:dyDescent="0.2">
      <c r="A10" s="9" t="s">
        <v>27</v>
      </c>
      <c r="B10" s="4">
        <v>10449434.32</v>
      </c>
      <c r="C10" s="4">
        <v>1179643.08</v>
      </c>
      <c r="D10" s="4">
        <f t="shared" si="0"/>
        <v>11629077.4</v>
      </c>
      <c r="E10" s="4">
        <v>11505056.300000001</v>
      </c>
      <c r="F10" s="4">
        <v>10596620.92</v>
      </c>
      <c r="G10" s="4">
        <f t="shared" si="1"/>
        <v>124021.09999999963</v>
      </c>
    </row>
    <row r="11" spans="1:7" x14ac:dyDescent="0.2">
      <c r="A11" s="9" t="s">
        <v>28</v>
      </c>
      <c r="B11" s="4">
        <v>156804254.27000001</v>
      </c>
      <c r="C11" s="4">
        <v>184021487.46000001</v>
      </c>
      <c r="D11" s="4">
        <f t="shared" si="0"/>
        <v>340825741.73000002</v>
      </c>
      <c r="E11" s="4">
        <v>221970562.50999999</v>
      </c>
      <c r="F11" s="4">
        <v>221236350.74000001</v>
      </c>
      <c r="G11" s="4">
        <f t="shared" si="1"/>
        <v>118855179.22000003</v>
      </c>
    </row>
    <row r="12" spans="1:7" x14ac:dyDescent="0.2">
      <c r="A12" s="9" t="s">
        <v>29</v>
      </c>
      <c r="B12" s="4">
        <v>5974726.5899999999</v>
      </c>
      <c r="C12" s="4">
        <v>1399690.97</v>
      </c>
      <c r="D12" s="4">
        <f t="shared" si="0"/>
        <v>7374417.5599999996</v>
      </c>
      <c r="E12" s="4">
        <v>7013266.6399999997</v>
      </c>
      <c r="F12" s="4">
        <v>6955810.6799999997</v>
      </c>
      <c r="G12" s="4">
        <f t="shared" si="1"/>
        <v>361150.91999999993</v>
      </c>
    </row>
    <row r="13" spans="1:7" x14ac:dyDescent="0.2">
      <c r="A13" s="9" t="s">
        <v>30</v>
      </c>
      <c r="B13" s="4">
        <v>58570866.719999999</v>
      </c>
      <c r="C13" s="4">
        <v>8594624.4399999995</v>
      </c>
      <c r="D13" s="4">
        <f t="shared" ref="D13" si="2">B13+C13</f>
        <v>67165491.159999996</v>
      </c>
      <c r="E13" s="4">
        <v>61936192.439999998</v>
      </c>
      <c r="F13" s="4">
        <v>58705687.439999998</v>
      </c>
      <c r="G13" s="4">
        <f t="shared" ref="G13" si="3">D13-E13</f>
        <v>5229298.7199999988</v>
      </c>
    </row>
    <row r="14" spans="1:7" x14ac:dyDescent="0.2">
      <c r="A14" s="9" t="s">
        <v>31</v>
      </c>
      <c r="B14" s="4">
        <v>426150.85</v>
      </c>
      <c r="C14" s="4">
        <v>6500</v>
      </c>
      <c r="D14" s="4">
        <f t="shared" ref="D14" si="4">B14+C14</f>
        <v>432650.85</v>
      </c>
      <c r="E14" s="4">
        <v>425643.13</v>
      </c>
      <c r="F14" s="4">
        <v>415569.17</v>
      </c>
      <c r="G14" s="4">
        <f t="shared" ref="G14" si="5">D14-E14</f>
        <v>7007.7199999999721</v>
      </c>
    </row>
    <row r="15" spans="1:7" x14ac:dyDescent="0.2">
      <c r="A15" s="9" t="s">
        <v>32</v>
      </c>
      <c r="B15" s="4">
        <v>994804.64</v>
      </c>
      <c r="C15" s="4">
        <v>52000</v>
      </c>
      <c r="D15" s="4">
        <f t="shared" ref="D15" si="6">B15+C15</f>
        <v>1046804.64</v>
      </c>
      <c r="E15" s="4">
        <v>1002952.23</v>
      </c>
      <c r="F15" s="4">
        <v>1000284.57</v>
      </c>
      <c r="G15" s="4">
        <f t="shared" ref="G15" si="7">D15-E15</f>
        <v>43852.410000000033</v>
      </c>
    </row>
    <row r="16" spans="1:7" x14ac:dyDescent="0.2">
      <c r="A16" s="9" t="s">
        <v>33</v>
      </c>
      <c r="B16" s="4">
        <v>11515838.24</v>
      </c>
      <c r="C16" s="4">
        <v>5278723.8099999996</v>
      </c>
      <c r="D16" s="4">
        <f t="shared" ref="D16" si="8">B16+C16</f>
        <v>16794562.050000001</v>
      </c>
      <c r="E16" s="4">
        <v>16006108.4</v>
      </c>
      <c r="F16" s="4">
        <v>15937012.189999999</v>
      </c>
      <c r="G16" s="4">
        <f t="shared" ref="G16" si="9">D16-E16</f>
        <v>788453.65000000037</v>
      </c>
    </row>
    <row r="17" spans="1:7" x14ac:dyDescent="0.2">
      <c r="A17" s="9" t="s">
        <v>34</v>
      </c>
      <c r="B17" s="4">
        <v>4995164.37</v>
      </c>
      <c r="C17" s="4">
        <v>18585375.34</v>
      </c>
      <c r="D17" s="4">
        <f t="shared" ref="D17" si="10">B17+C17</f>
        <v>23580539.710000001</v>
      </c>
      <c r="E17" s="4">
        <v>23121927.670000002</v>
      </c>
      <c r="F17" s="4">
        <v>23044353.010000002</v>
      </c>
      <c r="G17" s="4">
        <f t="shared" ref="G17" si="11">D17-E17</f>
        <v>458612.03999999911</v>
      </c>
    </row>
    <row r="18" spans="1:7" x14ac:dyDescent="0.2">
      <c r="A18" s="9" t="s">
        <v>35</v>
      </c>
      <c r="B18" s="4">
        <v>3281804.15</v>
      </c>
      <c r="C18" s="4">
        <v>-476371.33</v>
      </c>
      <c r="D18" s="4">
        <f t="shared" ref="D18" si="12">B18+C18</f>
        <v>2805432.82</v>
      </c>
      <c r="E18" s="4">
        <v>2780084.58</v>
      </c>
      <c r="F18" s="4">
        <v>2733730.41</v>
      </c>
      <c r="G18" s="4">
        <f t="shared" ref="G18" si="13">D18-E18</f>
        <v>25348.239999999758</v>
      </c>
    </row>
    <row r="19" spans="1:7" x14ac:dyDescent="0.2">
      <c r="A19" s="9" t="s">
        <v>36</v>
      </c>
      <c r="B19" s="4">
        <v>2340600.89</v>
      </c>
      <c r="C19" s="4">
        <v>1603285.47</v>
      </c>
      <c r="D19" s="4">
        <f t="shared" ref="D19" si="14">B19+C19</f>
        <v>3943886.3600000003</v>
      </c>
      <c r="E19" s="4">
        <v>3882478.99</v>
      </c>
      <c r="F19" s="4">
        <v>3857899.34</v>
      </c>
      <c r="G19" s="4">
        <f t="shared" ref="G19" si="15">D19-E19</f>
        <v>61407.370000000112</v>
      </c>
    </row>
    <row r="20" spans="1:7" x14ac:dyDescent="0.2">
      <c r="A20" s="9" t="s">
        <v>37</v>
      </c>
      <c r="B20" s="4">
        <v>2119876.2400000002</v>
      </c>
      <c r="C20" s="4">
        <v>-837731</v>
      </c>
      <c r="D20" s="4">
        <f t="shared" ref="D20" si="16">B20+C20</f>
        <v>1282145.2400000002</v>
      </c>
      <c r="E20" s="4">
        <v>1226759.25</v>
      </c>
      <c r="F20" s="4">
        <v>1224516.42</v>
      </c>
      <c r="G20" s="4">
        <f t="shared" ref="G20" si="17">D20-E20</f>
        <v>55385.990000000224</v>
      </c>
    </row>
    <row r="21" spans="1:7" x14ac:dyDescent="0.2">
      <c r="A21" s="9" t="s">
        <v>38</v>
      </c>
      <c r="B21" s="4">
        <v>38400628.07</v>
      </c>
      <c r="C21" s="4">
        <v>-3408540.87</v>
      </c>
      <c r="D21" s="4">
        <f t="shared" ref="D21" si="18">B21+C21</f>
        <v>34992087.200000003</v>
      </c>
      <c r="E21" s="4">
        <v>33958079.969999999</v>
      </c>
      <c r="F21" s="4">
        <v>33342469.109999999</v>
      </c>
      <c r="G21" s="4">
        <f t="shared" ref="G21" si="19">D21-E21</f>
        <v>1034007.2300000042</v>
      </c>
    </row>
    <row r="22" spans="1:7" x14ac:dyDescent="0.2">
      <c r="A22" s="9" t="s">
        <v>39</v>
      </c>
      <c r="B22" s="4">
        <v>6048666.8600000003</v>
      </c>
      <c r="C22" s="4">
        <v>81336.77</v>
      </c>
      <c r="D22" s="4">
        <f t="shared" ref="D22" si="20">B22+C22</f>
        <v>6130003.6299999999</v>
      </c>
      <c r="E22" s="4">
        <v>5660883.8899999997</v>
      </c>
      <c r="F22" s="4">
        <v>5571008.7000000002</v>
      </c>
      <c r="G22" s="4">
        <f t="shared" ref="G22" si="21">D22-E22</f>
        <v>469119.74000000022</v>
      </c>
    </row>
    <row r="23" spans="1:7" x14ac:dyDescent="0.2">
      <c r="A23" s="9" t="s">
        <v>40</v>
      </c>
      <c r="B23" s="4">
        <v>515858.37</v>
      </c>
      <c r="C23" s="4">
        <v>1000</v>
      </c>
      <c r="D23" s="4">
        <f t="shared" ref="D23" si="22">B23+C23</f>
        <v>516858.37</v>
      </c>
      <c r="E23" s="4">
        <v>485013.48</v>
      </c>
      <c r="F23" s="4">
        <v>475562.47</v>
      </c>
      <c r="G23" s="4">
        <f t="shared" ref="G23" si="23">D23-E23</f>
        <v>31844.890000000014</v>
      </c>
    </row>
    <row r="24" spans="1:7" x14ac:dyDescent="0.2">
      <c r="A24" s="9" t="s">
        <v>41</v>
      </c>
      <c r="B24" s="4">
        <v>2236413.11</v>
      </c>
      <c r="C24" s="4">
        <v>4000</v>
      </c>
      <c r="D24" s="4">
        <f t="shared" ref="D24" si="24">B24+C24</f>
        <v>2240413.11</v>
      </c>
      <c r="E24" s="4">
        <v>2097939.06</v>
      </c>
      <c r="F24" s="4">
        <v>2050060.62</v>
      </c>
      <c r="G24" s="4">
        <f t="shared" ref="G24" si="25">D24-E24</f>
        <v>142474.04999999981</v>
      </c>
    </row>
    <row r="25" spans="1:7" x14ac:dyDescent="0.2">
      <c r="A25" s="9" t="s">
        <v>42</v>
      </c>
      <c r="B25" s="4">
        <v>5256027.93</v>
      </c>
      <c r="C25" s="4">
        <v>14090</v>
      </c>
      <c r="D25" s="4">
        <f t="shared" ref="D25" si="26">B25+C25</f>
        <v>5270117.93</v>
      </c>
      <c r="E25" s="4">
        <v>5077468.8</v>
      </c>
      <c r="F25" s="4">
        <v>4990571</v>
      </c>
      <c r="G25" s="4">
        <f t="shared" ref="G25" si="27">D25-E25</f>
        <v>192649.12999999989</v>
      </c>
    </row>
    <row r="26" spans="1:7" x14ac:dyDescent="0.2">
      <c r="A26" s="9" t="s">
        <v>43</v>
      </c>
      <c r="B26" s="4">
        <v>2778376.97</v>
      </c>
      <c r="C26" s="4">
        <v>286584</v>
      </c>
      <c r="D26" s="4">
        <f t="shared" ref="D26" si="28">B26+C26</f>
        <v>3064960.97</v>
      </c>
      <c r="E26" s="4">
        <v>2870907.55</v>
      </c>
      <c r="F26" s="4">
        <v>2819231.79</v>
      </c>
      <c r="G26" s="4">
        <f t="shared" ref="G26" si="29">D26-E26</f>
        <v>194053.42000000039</v>
      </c>
    </row>
    <row r="27" spans="1:7" x14ac:dyDescent="0.2">
      <c r="A27" s="9" t="s">
        <v>44</v>
      </c>
      <c r="B27" s="4">
        <v>1152071.6599999999</v>
      </c>
      <c r="C27" s="4">
        <v>2272</v>
      </c>
      <c r="D27" s="4">
        <f t="shared" ref="D27" si="30">B27+C27</f>
        <v>1154343.6599999999</v>
      </c>
      <c r="E27" s="4">
        <v>967023.16</v>
      </c>
      <c r="F27" s="4">
        <v>966101.79</v>
      </c>
      <c r="G27" s="4">
        <f t="shared" ref="G27" si="31">D27-E27</f>
        <v>187320.49999999988</v>
      </c>
    </row>
    <row r="28" spans="1:7" x14ac:dyDescent="0.2">
      <c r="A28" s="9" t="s">
        <v>45</v>
      </c>
      <c r="B28" s="4">
        <v>12346447.66</v>
      </c>
      <c r="C28" s="4">
        <v>-2392683.25</v>
      </c>
      <c r="D28" s="4">
        <f t="shared" ref="D28" si="32">B28+C28</f>
        <v>9953764.4100000001</v>
      </c>
      <c r="E28" s="4">
        <v>8036372.5999999996</v>
      </c>
      <c r="F28" s="4">
        <v>7983495.7400000002</v>
      </c>
      <c r="G28" s="4">
        <f t="shared" ref="G28" si="33">D28-E28</f>
        <v>1917391.8100000005</v>
      </c>
    </row>
    <row r="29" spans="1:7" x14ac:dyDescent="0.2">
      <c r="A29" s="9" t="s">
        <v>46</v>
      </c>
      <c r="B29" s="4">
        <v>10566439.470000001</v>
      </c>
      <c r="C29" s="4">
        <v>2199945</v>
      </c>
      <c r="D29" s="4">
        <f t="shared" ref="D29" si="34">B29+C29</f>
        <v>12766384.470000001</v>
      </c>
      <c r="E29" s="4">
        <v>11686263.779999999</v>
      </c>
      <c r="F29" s="4">
        <v>11585843.68</v>
      </c>
      <c r="G29" s="4">
        <f t="shared" ref="G29" si="35">D29-E29</f>
        <v>1080120.6900000013</v>
      </c>
    </row>
    <row r="30" spans="1:7" x14ac:dyDescent="0.2">
      <c r="A30" s="9" t="s">
        <v>47</v>
      </c>
      <c r="B30" s="4">
        <v>430827.36</v>
      </c>
      <c r="C30" s="4">
        <v>-44500</v>
      </c>
      <c r="D30" s="4">
        <f t="shared" ref="D30" si="36">B30+C30</f>
        <v>386327.36</v>
      </c>
      <c r="E30" s="4">
        <v>272250.36</v>
      </c>
      <c r="F30" s="4">
        <v>264632.74</v>
      </c>
      <c r="G30" s="4">
        <f t="shared" ref="G30" si="37">D30-E30</f>
        <v>114077</v>
      </c>
    </row>
    <row r="31" spans="1:7" x14ac:dyDescent="0.2">
      <c r="A31" s="9" t="s">
        <v>48</v>
      </c>
      <c r="B31" s="4">
        <v>627281.19999999995</v>
      </c>
      <c r="C31" s="4">
        <v>27352</v>
      </c>
      <c r="D31" s="4">
        <f t="shared" ref="D31" si="38">B31+C31</f>
        <v>654633.19999999995</v>
      </c>
      <c r="E31" s="4">
        <v>495791.43</v>
      </c>
      <c r="F31" s="4">
        <v>490553.67</v>
      </c>
      <c r="G31" s="4">
        <f t="shared" ref="G31" si="39">D31-E31</f>
        <v>158841.76999999996</v>
      </c>
    </row>
    <row r="32" spans="1:7" x14ac:dyDescent="0.2">
      <c r="A32" s="9" t="s">
        <v>49</v>
      </c>
      <c r="B32" s="4">
        <v>3978702.32</v>
      </c>
      <c r="C32" s="4">
        <v>35000</v>
      </c>
      <c r="D32" s="4">
        <f t="shared" ref="D32" si="40">B32+C32</f>
        <v>4013702.32</v>
      </c>
      <c r="E32" s="4">
        <v>3807530.14</v>
      </c>
      <c r="F32" s="4">
        <v>3730436.47</v>
      </c>
      <c r="G32" s="4">
        <f t="shared" ref="G32" si="41">D32-E32</f>
        <v>206172.1799999997</v>
      </c>
    </row>
    <row r="33" spans="1:7" x14ac:dyDescent="0.2">
      <c r="A33" s="9"/>
      <c r="B33" s="4"/>
      <c r="C33" s="4"/>
      <c r="D33" s="4"/>
      <c r="E33" s="4"/>
      <c r="F33" s="4"/>
      <c r="G33" s="4"/>
    </row>
    <row r="34" spans="1:7" x14ac:dyDescent="0.2">
      <c r="A34" s="6" t="s">
        <v>9</v>
      </c>
      <c r="B34" s="7">
        <f t="shared" ref="B34:G34" si="42">SUM(B6:B33)</f>
        <v>405409400.76000011</v>
      </c>
      <c r="C34" s="7">
        <f t="shared" si="42"/>
        <v>224639942.15000001</v>
      </c>
      <c r="D34" s="7">
        <f t="shared" si="42"/>
        <v>630049342.91000021</v>
      </c>
      <c r="E34" s="7">
        <f t="shared" si="42"/>
        <v>486001419.89000005</v>
      </c>
      <c r="F34" s="7">
        <f t="shared" si="42"/>
        <v>479047354.04000014</v>
      </c>
      <c r="G34" s="7">
        <f t="shared" si="42"/>
        <v>144047923.02000004</v>
      </c>
    </row>
    <row r="37" spans="1:7" ht="45" customHeight="1" x14ac:dyDescent="0.2">
      <c r="A37" s="16" t="s">
        <v>51</v>
      </c>
      <c r="B37" s="14"/>
      <c r="C37" s="14"/>
      <c r="D37" s="14"/>
      <c r="E37" s="14"/>
      <c r="F37" s="14"/>
      <c r="G37" s="15"/>
    </row>
    <row r="38" spans="1:7" x14ac:dyDescent="0.2">
      <c r="A38" s="19" t="s">
        <v>10</v>
      </c>
      <c r="B38" s="16" t="s">
        <v>16</v>
      </c>
      <c r="C38" s="14"/>
      <c r="D38" s="14"/>
      <c r="E38" s="14"/>
      <c r="F38" s="15"/>
      <c r="G38" s="17" t="s">
        <v>15</v>
      </c>
    </row>
    <row r="39" spans="1:7" ht="22.5" x14ac:dyDescent="0.2">
      <c r="A39" s="20"/>
      <c r="B39" s="2" t="s">
        <v>11</v>
      </c>
      <c r="C39" s="2" t="s">
        <v>17</v>
      </c>
      <c r="D39" s="2" t="s">
        <v>12</v>
      </c>
      <c r="E39" s="2" t="s">
        <v>13</v>
      </c>
      <c r="F39" s="2" t="s">
        <v>14</v>
      </c>
      <c r="G39" s="18"/>
    </row>
    <row r="40" spans="1:7" x14ac:dyDescent="0.2">
      <c r="A40" s="21"/>
      <c r="B40" s="3">
        <v>1</v>
      </c>
      <c r="C40" s="3">
        <v>2</v>
      </c>
      <c r="D40" s="3" t="s">
        <v>18</v>
      </c>
      <c r="E40" s="3">
        <v>4</v>
      </c>
      <c r="F40" s="3">
        <v>5</v>
      </c>
      <c r="G40" s="3" t="s">
        <v>19</v>
      </c>
    </row>
    <row r="41" spans="1:7" x14ac:dyDescent="0.2">
      <c r="A41" s="10" t="s">
        <v>0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10" t="s">
        <v>1</v>
      </c>
      <c r="B42" s="4">
        <v>0</v>
      </c>
      <c r="C42" s="4">
        <v>0</v>
      </c>
      <c r="D42" s="4">
        <f t="shared" ref="D42:D44" si="43">B42+C42</f>
        <v>0</v>
      </c>
      <c r="E42" s="4">
        <v>0</v>
      </c>
      <c r="F42" s="4">
        <v>0</v>
      </c>
      <c r="G42" s="4">
        <f t="shared" ref="G42:G44" si="44">D42-E42</f>
        <v>0</v>
      </c>
    </row>
    <row r="43" spans="1:7" x14ac:dyDescent="0.2">
      <c r="A43" s="10" t="s">
        <v>2</v>
      </c>
      <c r="B43" s="4">
        <v>0</v>
      </c>
      <c r="C43" s="4">
        <v>0</v>
      </c>
      <c r="D43" s="4">
        <f t="shared" si="43"/>
        <v>0</v>
      </c>
      <c r="E43" s="4">
        <v>0</v>
      </c>
      <c r="F43" s="4">
        <v>0</v>
      </c>
      <c r="G43" s="4">
        <f t="shared" si="44"/>
        <v>0</v>
      </c>
    </row>
    <row r="44" spans="1:7" x14ac:dyDescent="0.2">
      <c r="A44" s="10" t="s">
        <v>21</v>
      </c>
      <c r="B44" s="4">
        <v>0</v>
      </c>
      <c r="C44" s="4">
        <v>0</v>
      </c>
      <c r="D44" s="4">
        <f t="shared" si="43"/>
        <v>0</v>
      </c>
      <c r="E44" s="4">
        <v>0</v>
      </c>
      <c r="F44" s="4">
        <v>0</v>
      </c>
      <c r="G44" s="4">
        <f t="shared" si="44"/>
        <v>0</v>
      </c>
    </row>
    <row r="45" spans="1:7" x14ac:dyDescent="0.2">
      <c r="A45" s="6" t="s">
        <v>9</v>
      </c>
      <c r="B45" s="7">
        <f t="shared" ref="B45:G45" si="45">SUM(B41:B44)</f>
        <v>0</v>
      </c>
      <c r="C45" s="7">
        <f t="shared" si="45"/>
        <v>0</v>
      </c>
      <c r="D45" s="7">
        <f t="shared" si="45"/>
        <v>0</v>
      </c>
      <c r="E45" s="7">
        <f t="shared" si="45"/>
        <v>0</v>
      </c>
      <c r="F45" s="7">
        <f t="shared" si="45"/>
        <v>0</v>
      </c>
      <c r="G45" s="7">
        <f t="shared" si="45"/>
        <v>0</v>
      </c>
    </row>
    <row r="48" spans="1:7" ht="45" customHeight="1" x14ac:dyDescent="0.2">
      <c r="A48" s="16" t="s">
        <v>52</v>
      </c>
      <c r="B48" s="14"/>
      <c r="C48" s="14"/>
      <c r="D48" s="14"/>
      <c r="E48" s="14"/>
      <c r="F48" s="14"/>
      <c r="G48" s="15"/>
    </row>
    <row r="49" spans="1:7" x14ac:dyDescent="0.2">
      <c r="A49" s="13"/>
      <c r="B49" s="16" t="s">
        <v>16</v>
      </c>
      <c r="C49" s="14"/>
      <c r="D49" s="14"/>
      <c r="E49" s="14"/>
      <c r="F49" s="15"/>
      <c r="G49" s="17" t="s">
        <v>15</v>
      </c>
    </row>
    <row r="50" spans="1:7" ht="22.5" x14ac:dyDescent="0.2">
      <c r="A50" s="12" t="s">
        <v>10</v>
      </c>
      <c r="B50" s="2" t="s">
        <v>11</v>
      </c>
      <c r="C50" s="2" t="s">
        <v>17</v>
      </c>
      <c r="D50" s="2" t="s">
        <v>12</v>
      </c>
      <c r="E50" s="2" t="s">
        <v>13</v>
      </c>
      <c r="F50" s="2" t="s">
        <v>14</v>
      </c>
      <c r="G50" s="18"/>
    </row>
    <row r="51" spans="1:7" x14ac:dyDescent="0.2">
      <c r="A51" s="13"/>
      <c r="B51" s="3">
        <v>1</v>
      </c>
      <c r="C51" s="3">
        <v>2</v>
      </c>
      <c r="D51" s="3" t="s">
        <v>18</v>
      </c>
      <c r="E51" s="3">
        <v>4</v>
      </c>
      <c r="F51" s="3">
        <v>5</v>
      </c>
      <c r="G51" s="3" t="s">
        <v>19</v>
      </c>
    </row>
    <row r="52" spans="1:7" x14ac:dyDescent="0.2">
      <c r="A52" s="11" t="s">
        <v>4</v>
      </c>
      <c r="B52" s="4">
        <v>14782935.6</v>
      </c>
      <c r="C52" s="4">
        <v>82250</v>
      </c>
      <c r="D52" s="4">
        <f t="shared" ref="D52:D58" si="46">B52+C52</f>
        <v>14865185.6</v>
      </c>
      <c r="E52" s="4">
        <v>14865185.6</v>
      </c>
      <c r="F52" s="4">
        <v>14865185.6</v>
      </c>
      <c r="G52" s="4">
        <f t="shared" ref="G52:G58" si="47">D52-E52</f>
        <v>0</v>
      </c>
    </row>
    <row r="53" spans="1:7" x14ac:dyDescent="0.2">
      <c r="A53" s="11" t="s">
        <v>3</v>
      </c>
      <c r="B53" s="4">
        <v>0</v>
      </c>
      <c r="C53" s="4">
        <v>0</v>
      </c>
      <c r="D53" s="4">
        <f t="shared" si="46"/>
        <v>0</v>
      </c>
      <c r="E53" s="4">
        <v>0</v>
      </c>
      <c r="F53" s="4">
        <v>0</v>
      </c>
      <c r="G53" s="4">
        <f t="shared" si="47"/>
        <v>0</v>
      </c>
    </row>
    <row r="54" spans="1:7" x14ac:dyDescent="0.2">
      <c r="A54" s="11" t="s">
        <v>5</v>
      </c>
      <c r="B54" s="4">
        <v>0</v>
      </c>
      <c r="C54" s="4">
        <v>0</v>
      </c>
      <c r="D54" s="4">
        <f t="shared" si="46"/>
        <v>0</v>
      </c>
      <c r="E54" s="4">
        <v>0</v>
      </c>
      <c r="F54" s="4">
        <v>0</v>
      </c>
      <c r="G54" s="4">
        <f t="shared" si="47"/>
        <v>0</v>
      </c>
    </row>
    <row r="55" spans="1:7" x14ac:dyDescent="0.2">
      <c r="A55" s="11" t="s">
        <v>7</v>
      </c>
      <c r="B55" s="4">
        <v>0</v>
      </c>
      <c r="C55" s="4">
        <v>0</v>
      </c>
      <c r="D55" s="4">
        <f t="shared" si="46"/>
        <v>0</v>
      </c>
      <c r="E55" s="4">
        <v>0</v>
      </c>
      <c r="F55" s="4">
        <v>0</v>
      </c>
      <c r="G55" s="4">
        <f t="shared" si="47"/>
        <v>0</v>
      </c>
    </row>
    <row r="56" spans="1:7" ht="11.25" customHeight="1" x14ac:dyDescent="0.2">
      <c r="A56" s="11" t="s">
        <v>8</v>
      </c>
      <c r="B56" s="4">
        <v>0</v>
      </c>
      <c r="C56" s="4">
        <v>0</v>
      </c>
      <c r="D56" s="4">
        <f t="shared" si="46"/>
        <v>0</v>
      </c>
      <c r="E56" s="4">
        <v>0</v>
      </c>
      <c r="F56" s="4">
        <v>0</v>
      </c>
      <c r="G56" s="4">
        <f t="shared" si="47"/>
        <v>0</v>
      </c>
    </row>
    <row r="57" spans="1:7" x14ac:dyDescent="0.2">
      <c r="A57" s="11" t="s">
        <v>22</v>
      </c>
      <c r="B57" s="4">
        <v>0</v>
      </c>
      <c r="C57" s="4">
        <v>0</v>
      </c>
      <c r="D57" s="4">
        <f t="shared" si="46"/>
        <v>0</v>
      </c>
      <c r="E57" s="4">
        <v>0</v>
      </c>
      <c r="F57" s="4">
        <v>0</v>
      </c>
      <c r="G57" s="4">
        <f t="shared" si="47"/>
        <v>0</v>
      </c>
    </row>
    <row r="58" spans="1:7" x14ac:dyDescent="0.2">
      <c r="A58" s="11" t="s">
        <v>6</v>
      </c>
      <c r="B58" s="4">
        <v>0</v>
      </c>
      <c r="C58" s="4">
        <v>0</v>
      </c>
      <c r="D58" s="4">
        <f t="shared" si="46"/>
        <v>0</v>
      </c>
      <c r="E58" s="4">
        <v>0</v>
      </c>
      <c r="F58" s="4">
        <v>0</v>
      </c>
      <c r="G58" s="4">
        <f t="shared" si="47"/>
        <v>0</v>
      </c>
    </row>
    <row r="59" spans="1:7" x14ac:dyDescent="0.2">
      <c r="A59" s="6" t="s">
        <v>9</v>
      </c>
      <c r="B59" s="7">
        <f t="shared" ref="B59:G59" si="48">SUM(B52:B58)</f>
        <v>14782935.6</v>
      </c>
      <c r="C59" s="7">
        <f t="shared" si="48"/>
        <v>82250</v>
      </c>
      <c r="D59" s="7">
        <f t="shared" si="48"/>
        <v>14865185.6</v>
      </c>
      <c r="E59" s="7">
        <f t="shared" si="48"/>
        <v>14865185.6</v>
      </c>
      <c r="F59" s="7">
        <f t="shared" si="48"/>
        <v>14865185.6</v>
      </c>
      <c r="G59" s="7">
        <f t="shared" si="48"/>
        <v>0</v>
      </c>
    </row>
    <row r="61" spans="1:7" x14ac:dyDescent="0.2">
      <c r="A61" s="1" t="s">
        <v>20</v>
      </c>
    </row>
  </sheetData>
  <sheetProtection formatCells="0" formatColumns="0" formatRows="0" insertRows="0" deleteRows="0" autoFilter="0"/>
  <mergeCells count="11">
    <mergeCell ref="B49:F49"/>
    <mergeCell ref="G49:G50"/>
    <mergeCell ref="B38:F38"/>
    <mergeCell ref="G38:G39"/>
    <mergeCell ref="A48:G48"/>
    <mergeCell ref="A38:A40"/>
    <mergeCell ref="B2:F2"/>
    <mergeCell ref="G2:G3"/>
    <mergeCell ref="A1:G1"/>
    <mergeCell ref="A37:G3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2024-04-16T23:35:25Z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